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480" windowWidth="24675" windowHeight="1090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<sst xmlns="http://schemas.openxmlformats.org/spreadsheetml/2006/main" count="35" uniqueCount="29">
  <si>
    <t>REGULATORY ASSESSMENT TAX-HAWESVILLE SMELTER</t>
  </si>
  <si>
    <t>DIRECT MANAGEMENT LABOR-HAWESVILLE SMELTER</t>
  </si>
  <si>
    <t>ACCOUNT</t>
  </si>
  <si>
    <t>TOTAL</t>
  </si>
  <si>
    <t>BILLING CLASS A-HAWESVILLE SMELTER</t>
  </si>
  <si>
    <t>C&amp;I PROGRAM CLASS A-HAWESVILLE SMELTER</t>
  </si>
  <si>
    <t>GENERAL MANAGEMENT CLASS A-HAWESVILLE SMELTER</t>
  </si>
  <si>
    <t>Labor and Overheads</t>
  </si>
  <si>
    <t>OFFICE SUPPLIES CLASS A-HAWESVILLE SMELTER</t>
  </si>
  <si>
    <t>OUTSIDE SERVICES CLASS A-HAWESVILLE SMELTER</t>
  </si>
  <si>
    <t>OTHER A&amp;G CLASS A-HAWESVILLE SMELTER</t>
  </si>
  <si>
    <t>ACCOUNT DESCRIPTION</t>
  </si>
  <si>
    <t>TRANSACTION</t>
  </si>
  <si>
    <t>BUILDINGS &amp; GROUNDS CLASS A-HAWESVILLE SMELTER</t>
  </si>
  <si>
    <t>PROPERTY TAX-CLASS A</t>
  </si>
  <si>
    <t>SECTION 4.6.5</t>
  </si>
  <si>
    <t>CENTURY ALUMINUM-HAWESVILLE SMELTER</t>
  </si>
  <si>
    <t>INTERNAL COSTS AND DIRECT COSTS</t>
  </si>
  <si>
    <t>PSC Taxes</t>
  </si>
  <si>
    <t>Billing Costs</t>
  </si>
  <si>
    <t>C &amp; I Costs</t>
  </si>
  <si>
    <t>General Managemant Costs</t>
  </si>
  <si>
    <t>Office Supplies</t>
  </si>
  <si>
    <t>Outside Services</t>
  </si>
  <si>
    <t>A &amp; G Costs</t>
  </si>
  <si>
    <t>Buildings &amp; Grounds Costs</t>
  </si>
  <si>
    <t xml:space="preserve"> </t>
  </si>
  <si>
    <t>Property Taxes</t>
  </si>
  <si>
    <t>OCTOBER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</si>
</sst>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6" applyFont="1"/>
    <xf numFmtId="164" fontId="0" fillId="0" borderId="0" xfId="0" applyNumberFormat="1"/>
    <xf numFmtId="44" fontId="0" fillId="0" borderId="0" xfId="16" applyFont="1" applyAlignment="1">
      <alignment horizontal="center"/>
    </xf>
    <xf numFmtId="44" fontId="0" fillId="0" borderId="1" xfId="16" applyFont="1" applyBorder="1" applyAlignment="1">
      <alignment horizontal="center"/>
    </xf>
    <xf numFmtId="0" fontId="0" fillId="0" borderId="1" xfId="0" applyBorder="1"/>
    <xf numFmtId="44" fontId="0" fillId="0" borderId="1" xfId="16" applyFont="1" applyBorder="1"/>
    <xf numFmtId="0" fontId="0" fillId="0" borderId="1" xfId="0" applyBorder="1" applyAlignment="1">
      <alignment horizontal="center"/>
    </xf>
    <xf numFmtId="17" fontId="0" fillId="0" borderId="0" xfId="0" applyNumberFormat="1"/>
    <xf numFmtId="17" fontId="0" fillId="0" borderId="0" xfId="0" applyNumberFormat="1" quotePrefix="1"/>
    <xf numFmtId="0" fontId="0" fillId="0" borderId="0" xfId="0" applyBorder="1"/>
    <xf numFmtId="44" fontId="0" fillId="0" borderId="0" xfId="16" applyFont="1" applyBorder="1"/>
    <xf numFmtId="44" fontId="0" fillId="0" borderId="0" xfId="16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 topLeftCell="A1">
      <selection activeCell="I2" sqref="I2"/>
    </sheetView>
  </sheetViews>
  <sheetFormatPr defaultColWidth="9.140625" defaultRowHeight="15"/>
  <cols>
    <col min="1" max="1" width="12.140625" style="0" customWidth="1"/>
    <col min="2" max="2" width="3.57421875" style="0" customWidth="1"/>
    <col min="9" max="9" width="40.140625" style="0" customWidth="1"/>
    <col min="10" max="10" width="3.57421875" style="0" customWidth="1"/>
    <col min="11" max="11" width="11.57421875" style="1" bestFit="1" customWidth="1"/>
  </cols>
  <sheetData>
    <row r="1" ht="15">
      <c r="A1" t="s">
        <v>16</v>
      </c>
    </row>
    <row r="2" ht="15">
      <c r="A2" t="s">
        <v>17</v>
      </c>
    </row>
    <row r="3" ht="15">
      <c r="A3" t="s">
        <v>15</v>
      </c>
    </row>
    <row r="4" ht="15">
      <c r="A4" s="9" t="s">
        <v>28</v>
      </c>
    </row>
    <row r="5" spans="1:11" ht="15">
      <c r="A5" s="8"/>
      <c r="K5" s="3"/>
    </row>
    <row r="6" spans="1:11" ht="15">
      <c r="A6" s="8"/>
      <c r="J6" s="10"/>
      <c r="K6" s="3" t="s">
        <v>26</v>
      </c>
    </row>
    <row r="7" spans="1:11" ht="15">
      <c r="A7" s="7" t="s">
        <v>2</v>
      </c>
      <c r="C7" s="5" t="s">
        <v>11</v>
      </c>
      <c r="D7" s="5"/>
      <c r="E7" s="5"/>
      <c r="I7" s="5" t="s">
        <v>12</v>
      </c>
      <c r="J7" s="10"/>
      <c r="K7" s="4" t="s">
        <v>3</v>
      </c>
    </row>
    <row r="8" spans="1:11" ht="15">
      <c r="A8" s="13">
        <v>408.12</v>
      </c>
      <c r="C8" s="10" t="s">
        <v>14</v>
      </c>
      <c r="D8" s="10"/>
      <c r="E8" s="10"/>
      <c r="I8" s="10" t="s">
        <v>27</v>
      </c>
      <c r="J8" s="10"/>
      <c r="K8" s="12">
        <v>12.72</v>
      </c>
    </row>
    <row r="9" spans="1:11" ht="15">
      <c r="A9" s="2">
        <v>408.721</v>
      </c>
      <c r="B9" s="2"/>
      <c r="C9" t="s">
        <v>0</v>
      </c>
      <c r="I9" t="s">
        <v>18</v>
      </c>
      <c r="J9" s="10"/>
      <c r="K9" s="1">
        <v>15340.31</v>
      </c>
    </row>
    <row r="10" spans="1:12" ht="15">
      <c r="A10" s="2">
        <v>903.221</v>
      </c>
      <c r="B10" s="2"/>
      <c r="C10" t="s">
        <v>4</v>
      </c>
      <c r="I10" t="s">
        <v>19</v>
      </c>
      <c r="J10" s="10"/>
      <c r="K10" s="1">
        <v>6.58</v>
      </c>
      <c r="L10" s="1"/>
    </row>
    <row r="11" spans="1:12" ht="15">
      <c r="A11" s="2">
        <v>913.221</v>
      </c>
      <c r="B11" s="2"/>
      <c r="C11" t="s">
        <v>5</v>
      </c>
      <c r="I11" t="s">
        <v>20</v>
      </c>
      <c r="J11" s="10"/>
      <c r="K11" s="1">
        <v>1</v>
      </c>
      <c r="L11" s="1"/>
    </row>
    <row r="12" spans="1:12" ht="15">
      <c r="A12" s="2">
        <v>920.222</v>
      </c>
      <c r="B12" s="2"/>
      <c r="C12" t="s">
        <v>6</v>
      </c>
      <c r="I12" t="s">
        <v>21</v>
      </c>
      <c r="J12" s="10"/>
      <c r="K12" s="1">
        <v>42.5</v>
      </c>
      <c r="L12" s="1"/>
    </row>
    <row r="13" spans="1:12" ht="15">
      <c r="A13" s="2">
        <v>920.25</v>
      </c>
      <c r="B13" s="2"/>
      <c r="C13" t="s">
        <v>1</v>
      </c>
      <c r="I13" t="s">
        <v>7</v>
      </c>
      <c r="K13" s="1">
        <f>109.65+225.96+876.93-225.96</f>
        <v>986.5799999999999</v>
      </c>
      <c r="L13" s="1" t="s">
        <v>26</v>
      </c>
    </row>
    <row r="14" spans="1:12" ht="15">
      <c r="A14" s="2">
        <v>921.221</v>
      </c>
      <c r="B14" s="2"/>
      <c r="C14" t="s">
        <v>8</v>
      </c>
      <c r="I14" t="s">
        <v>22</v>
      </c>
      <c r="K14" s="1">
        <v>116.32</v>
      </c>
      <c r="L14" s="1" t="s">
        <v>26</v>
      </c>
    </row>
    <row r="15" spans="1:12" ht="15">
      <c r="A15" s="2">
        <v>923.221</v>
      </c>
      <c r="B15" s="2" t="s">
        <v>26</v>
      </c>
      <c r="C15" t="s">
        <v>9</v>
      </c>
      <c r="I15" t="s">
        <v>23</v>
      </c>
      <c r="K15" s="1">
        <f>103.55</f>
        <v>103.55</v>
      </c>
      <c r="L15" s="1"/>
    </row>
    <row r="16" spans="1:12" ht="15">
      <c r="A16" s="2">
        <v>930.222</v>
      </c>
      <c r="B16" s="2"/>
      <c r="C16" t="s">
        <v>10</v>
      </c>
      <c r="I16" t="s">
        <v>24</v>
      </c>
      <c r="K16" s="1">
        <f>421.23+107.6</f>
        <v>528.83</v>
      </c>
      <c r="L16" s="11"/>
    </row>
    <row r="17" spans="1:12" ht="15">
      <c r="A17" s="2">
        <v>935.221</v>
      </c>
      <c r="B17" s="2"/>
      <c r="C17" t="s">
        <v>13</v>
      </c>
      <c r="I17" t="s">
        <v>25</v>
      </c>
      <c r="K17" s="6">
        <v>12.09</v>
      </c>
      <c r="L17" s="11"/>
    </row>
    <row r="18" spans="1:12" ht="15">
      <c r="A18" s="2"/>
      <c r="B18" s="2"/>
      <c r="K18" s="1">
        <f>SUM(K8:K17)</f>
        <v>17150.48</v>
      </c>
      <c r="L18" s="10"/>
    </row>
    <row r="19" spans="1:2" ht="15">
      <c r="A19" s="2"/>
      <c r="B19" s="2"/>
    </row>
    <row r="20" spans="2:3" ht="15">
      <c r="B20" s="14" t="s">
        <v>26</v>
      </c>
      <c r="C20" t="s">
        <v>26</v>
      </c>
    </row>
    <row r="21" ht="15">
      <c r="C21" t="s">
        <v>26</v>
      </c>
    </row>
  </sheetData>
  <printOptions/>
  <pageMargins left="0.7" right="0.7" top="0.75" bottom="0.75" header="0.3" footer="0.3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Taul</dc:creator>
  <cp:keywords/>
  <dc:description/>
  <cp:lastModifiedBy>Donna Windhaus</cp:lastModifiedBy>
  <cp:lastPrinted>2013-11-20T15:51:48Z</cp:lastPrinted>
  <dcterms:created xsi:type="dcterms:W3CDTF">2013-09-19T21:04:56Z</dcterms:created>
  <dcterms:modified xsi:type="dcterms:W3CDTF">2014-01-21T23:42:13Z</dcterms:modified>
  <cp:category/>
  <cp:version/>
  <cp:contentType/>
  <cp:contentStatus/>
</cp:coreProperties>
</file>